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Sheet1!$A$2:$G$19</definedName>
    <definedName name="_xlnm.Print_Titles" localSheetId="0">Sheet1!$1:$2</definedName>
    <definedName name="_xlnm.Print_Area" localSheetId="0">Sheet1!$A$1:$G$19</definedName>
  </definedNames>
  <calcPr calcId="144525" concurrentCalc="0"/>
</workbook>
</file>

<file path=xl/sharedStrings.xml><?xml version="1.0" encoding="utf-8"?>
<sst xmlns="http://schemas.openxmlformats.org/spreadsheetml/2006/main" count="53" uniqueCount="32">
  <si>
    <t>福建中医药大学附属第三人民医院2022年第四次招聘编制外人员方案
综合成绩及入围体检人员名单</t>
  </si>
  <si>
    <t>排名</t>
  </si>
  <si>
    <t>岗位名称</t>
  </si>
  <si>
    <t>姓名</t>
  </si>
  <si>
    <t>笔试
（40%）</t>
  </si>
  <si>
    <t>面试
（60%）</t>
  </si>
  <si>
    <t>综合成绩</t>
  </si>
  <si>
    <t>是否入围体检</t>
  </si>
  <si>
    <t>22022泌尿外科医师</t>
  </si>
  <si>
    <t>冯杰</t>
  </si>
  <si>
    <t>是</t>
  </si>
  <si>
    <t>22023皮肤科医师</t>
  </si>
  <si>
    <t>易培玲</t>
  </si>
  <si>
    <t>刘君娇</t>
  </si>
  <si>
    <t>陈慧玲</t>
  </si>
  <si>
    <t>22025医学检验科工作人员</t>
  </si>
  <si>
    <t>高小洁</t>
  </si>
  <si>
    <t>阮海涛</t>
  </si>
  <si>
    <t>22026护理</t>
  </si>
  <si>
    <t>王金琴</t>
  </si>
  <si>
    <t>黄文香</t>
  </si>
  <si>
    <t>卢秋婷</t>
  </si>
  <si>
    <t>刘思敏</t>
  </si>
  <si>
    <t>王祎萍</t>
  </si>
  <si>
    <t>邱敏诗</t>
  </si>
  <si>
    <t>22027宣传科工作人员</t>
  </si>
  <si>
    <t>洪培钰</t>
  </si>
  <si>
    <t>陈伟丽</t>
  </si>
  <si>
    <t>方浩年</t>
  </si>
  <si>
    <t>22028财务科工作人员</t>
  </si>
  <si>
    <t>冯晓星</t>
  </si>
  <si>
    <t>赵春霞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</si>
</sst>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3" borderId="5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\2022&#24180;\&#32534;&#22806;\&#26041;&#26696;&#22235;\&#38754;&#35797;\&#38754;&#35797;&#32771;&#22330;&#29992;&#34920;2022.6.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结构化面试评分表"/>
      <sheetName val="平衡表"/>
      <sheetName val="面试分数汇总表"/>
      <sheetName val="22022泌尿外科"/>
      <sheetName val="22023皮肤科"/>
      <sheetName val="22025检验科"/>
      <sheetName val="22026护理"/>
      <sheetName val="22027宣传科"/>
      <sheetName val="22028财务科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 t="str">
            <v>王金琴</v>
          </cell>
          <cell r="D7" t="str">
            <v>女</v>
          </cell>
          <cell r="E7" t="str">
            <v>本科学士</v>
          </cell>
          <cell r="F7" t="str">
            <v>福建医科大学
护理</v>
          </cell>
          <cell r="G7">
            <v>26.52</v>
          </cell>
          <cell r="H7">
            <v>50.16</v>
          </cell>
          <cell r="I7">
            <v>76.68</v>
          </cell>
        </row>
        <row r="8">
          <cell r="C8" t="str">
            <v>黄文香</v>
          </cell>
          <cell r="D8" t="str">
            <v>女</v>
          </cell>
          <cell r="E8" t="str">
            <v>本科学士</v>
          </cell>
          <cell r="F8" t="str">
            <v>福建医科大学
护理</v>
          </cell>
          <cell r="G8">
            <v>27.88</v>
          </cell>
          <cell r="H8">
            <v>48.72</v>
          </cell>
          <cell r="I8">
            <v>76.6</v>
          </cell>
        </row>
        <row r="9">
          <cell r="C9" t="str">
            <v>卢秋婷</v>
          </cell>
          <cell r="D9" t="str">
            <v>女</v>
          </cell>
          <cell r="E9" t="str">
            <v>本科学士</v>
          </cell>
          <cell r="F9" t="str">
            <v>平顶山学院
护理</v>
          </cell>
          <cell r="G9">
            <v>27.28</v>
          </cell>
          <cell r="H9">
            <v>47.64</v>
          </cell>
          <cell r="I9">
            <v>74.92</v>
          </cell>
        </row>
        <row r="10">
          <cell r="C10" t="str">
            <v>刘思敏</v>
          </cell>
          <cell r="D10" t="str">
            <v>女</v>
          </cell>
          <cell r="E10" t="str">
            <v>本科学士</v>
          </cell>
          <cell r="F10" t="str">
            <v>遵义医科大学医学与科技学院
护理</v>
          </cell>
          <cell r="G10">
            <v>26.48</v>
          </cell>
          <cell r="H10">
            <v>47.4</v>
          </cell>
          <cell r="I10">
            <v>73.88</v>
          </cell>
        </row>
        <row r="11">
          <cell r="C11" t="str">
            <v>王祎萍</v>
          </cell>
          <cell r="D11" t="str">
            <v>女</v>
          </cell>
          <cell r="E11" t="str">
            <v>本科学士</v>
          </cell>
          <cell r="F11" t="str">
            <v>延安大学西安创新学院
护理</v>
          </cell>
          <cell r="G11">
            <v>23.96</v>
          </cell>
          <cell r="H11">
            <v>48.72</v>
          </cell>
          <cell r="I11">
            <v>72.68</v>
          </cell>
        </row>
        <row r="12">
          <cell r="C12" t="str">
            <v>邱敏诗</v>
          </cell>
          <cell r="D12" t="str">
            <v>女</v>
          </cell>
          <cell r="E12" t="str">
            <v>本科学士</v>
          </cell>
          <cell r="F12" t="str">
            <v>江西中医药大学科技学院
护理</v>
          </cell>
          <cell r="G12">
            <v>23.76</v>
          </cell>
          <cell r="H12">
            <v>48.12</v>
          </cell>
          <cell r="I12">
            <v>71.88</v>
          </cell>
        </row>
      </sheetData>
      <sheetData sheetId="7">
        <row r="7">
          <cell r="C7" t="str">
            <v>洪培钰</v>
          </cell>
          <cell r="D7" t="str">
            <v>女</v>
          </cell>
          <cell r="E7" t="str">
            <v>本科学士</v>
          </cell>
          <cell r="F7" t="str">
            <v>福建中医药大学
健康服务与管理</v>
          </cell>
          <cell r="G7">
            <v>25.24</v>
          </cell>
          <cell r="H7">
            <v>50.16</v>
          </cell>
          <cell r="I7">
            <v>75.4</v>
          </cell>
        </row>
        <row r="8">
          <cell r="C8" t="str">
            <v>陈伟丽</v>
          </cell>
          <cell r="D8" t="str">
            <v>女</v>
          </cell>
          <cell r="E8" t="str">
            <v>本科学士</v>
          </cell>
          <cell r="F8" t="str">
            <v>福建医科大学
公共事业管理</v>
          </cell>
          <cell r="G8">
            <v>25.52</v>
          </cell>
          <cell r="H8">
            <v>46.8</v>
          </cell>
          <cell r="I8">
            <v>72.32</v>
          </cell>
        </row>
        <row r="9">
          <cell r="C9" t="str">
            <v>方浩年</v>
          </cell>
          <cell r="D9" t="str">
            <v>男</v>
          </cell>
          <cell r="E9" t="str">
            <v>本科学士</v>
          </cell>
          <cell r="F9" t="str">
            <v>福建中医药大学
公共事业管理</v>
          </cell>
          <cell r="G9">
            <v>22</v>
          </cell>
          <cell r="H9">
            <v>47.64</v>
          </cell>
          <cell r="I9">
            <v>69.64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tabSelected="1" workbookViewId="0">
      <pane ySplit="2" topLeftCell="A3" activePane="bottomLeft" state="frozen"/>
      <selection/>
      <selection pane="bottomLeft" activeCell="E13" sqref="E13"/>
    </sheetView>
  </sheetViews>
  <sheetFormatPr defaultColWidth="9" defaultRowHeight="13.5" outlineLevelCol="6"/>
  <cols>
    <col min="1" max="1" width="7.25" style="2" customWidth="1"/>
    <col min="2" max="2" width="30.125" style="2" customWidth="1"/>
    <col min="3" max="3" width="11" style="2" customWidth="1"/>
    <col min="4" max="4" width="13.75" style="2" customWidth="1"/>
    <col min="5" max="5" width="14.5" style="2" customWidth="1"/>
    <col min="6" max="6" width="19.75" style="2" customWidth="1"/>
    <col min="7" max="7" width="17.875" style="2" customWidth="1"/>
    <col min="8" max="16384" width="9" style="1"/>
  </cols>
  <sheetData>
    <row r="1" ht="9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7" customHeight="1" spans="1:7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4" t="s">
        <v>6</v>
      </c>
      <c r="G2" s="4" t="s">
        <v>7</v>
      </c>
    </row>
    <row r="3" ht="40" customHeight="1" spans="1:7">
      <c r="A3" s="8">
        <v>1</v>
      </c>
      <c r="B3" s="8" t="s">
        <v>8</v>
      </c>
      <c r="C3" s="8" t="s">
        <v>9</v>
      </c>
      <c r="D3" s="8">
        <v>26</v>
      </c>
      <c r="E3" s="8">
        <v>49.8</v>
      </c>
      <c r="F3" s="8">
        <f t="shared" ref="F3:F19" si="0">D3+E3</f>
        <v>75.8</v>
      </c>
      <c r="G3" s="8" t="s">
        <v>10</v>
      </c>
    </row>
    <row r="4" ht="40" customHeight="1" spans="1:7">
      <c r="A4" s="8">
        <v>1</v>
      </c>
      <c r="B4" s="8" t="s">
        <v>11</v>
      </c>
      <c r="C4" s="8" t="s">
        <v>12</v>
      </c>
      <c r="D4" s="8">
        <v>23.92</v>
      </c>
      <c r="E4" s="8">
        <v>47.16</v>
      </c>
      <c r="F4" s="8">
        <f t="shared" si="0"/>
        <v>71.08</v>
      </c>
      <c r="G4" s="8" t="s">
        <v>10</v>
      </c>
    </row>
    <row r="5" ht="40" customHeight="1" spans="1:7">
      <c r="A5" s="9">
        <v>2</v>
      </c>
      <c r="B5" s="9" t="s">
        <v>11</v>
      </c>
      <c r="C5" s="9" t="s">
        <v>13</v>
      </c>
      <c r="D5" s="9">
        <v>20.92</v>
      </c>
      <c r="E5" s="9">
        <v>48.72</v>
      </c>
      <c r="F5" s="9">
        <f t="shared" si="0"/>
        <v>69.64</v>
      </c>
      <c r="G5" s="9"/>
    </row>
    <row r="6" ht="40" customHeight="1" spans="1:7">
      <c r="A6" s="9">
        <v>3</v>
      </c>
      <c r="B6" s="9" t="s">
        <v>11</v>
      </c>
      <c r="C6" s="9" t="s">
        <v>14</v>
      </c>
      <c r="D6" s="9">
        <v>21.64</v>
      </c>
      <c r="E6" s="9">
        <v>47.28</v>
      </c>
      <c r="F6" s="9">
        <f t="shared" si="0"/>
        <v>68.92</v>
      </c>
      <c r="G6" s="9"/>
    </row>
    <row r="7" ht="40" customHeight="1" spans="1:7">
      <c r="A7" s="8">
        <v>1</v>
      </c>
      <c r="B7" s="8" t="s">
        <v>15</v>
      </c>
      <c r="C7" s="8" t="s">
        <v>16</v>
      </c>
      <c r="D7" s="8">
        <v>21.16</v>
      </c>
      <c r="E7" s="8">
        <v>48.84</v>
      </c>
      <c r="F7" s="8">
        <f t="shared" si="0"/>
        <v>70</v>
      </c>
      <c r="G7" s="8" t="s">
        <v>10</v>
      </c>
    </row>
    <row r="8" ht="40" customHeight="1" spans="1:7">
      <c r="A8" s="9">
        <v>2</v>
      </c>
      <c r="B8" s="9" t="s">
        <v>15</v>
      </c>
      <c r="C8" s="9" t="s">
        <v>17</v>
      </c>
      <c r="D8" s="9">
        <v>20.28</v>
      </c>
      <c r="E8" s="9">
        <v>49.56</v>
      </c>
      <c r="F8" s="9">
        <f t="shared" si="0"/>
        <v>69.84</v>
      </c>
      <c r="G8" s="9"/>
    </row>
    <row r="9" ht="40" customHeight="1" spans="1:7">
      <c r="A9" s="8">
        <v>1</v>
      </c>
      <c r="B9" s="8" t="s">
        <v>18</v>
      </c>
      <c r="C9" s="8" t="s">
        <v>19</v>
      </c>
      <c r="D9" s="8">
        <f>VLOOKUP(C9,'[1]22026护理'!$C$7:$I$12,5,0)</f>
        <v>26.52</v>
      </c>
      <c r="E9" s="8">
        <f>VLOOKUP(C9,'[1]22026护理'!$C$7:$I$12,6,0)</f>
        <v>50.16</v>
      </c>
      <c r="F9" s="8">
        <f t="shared" si="0"/>
        <v>76.68</v>
      </c>
      <c r="G9" s="8" t="s">
        <v>10</v>
      </c>
    </row>
    <row r="10" ht="40" customHeight="1" spans="1:7">
      <c r="A10" s="8">
        <v>2</v>
      </c>
      <c r="B10" s="8" t="s">
        <v>18</v>
      </c>
      <c r="C10" s="8" t="s">
        <v>20</v>
      </c>
      <c r="D10" s="8">
        <f>VLOOKUP(C10,'[1]22026护理'!$C$7:$I$12,5,0)</f>
        <v>27.88</v>
      </c>
      <c r="E10" s="8">
        <f>VLOOKUP(C10,'[1]22026护理'!$C$7:$I$12,6,0)</f>
        <v>48.72</v>
      </c>
      <c r="F10" s="8">
        <f t="shared" si="0"/>
        <v>76.6</v>
      </c>
      <c r="G10" s="8" t="s">
        <v>10</v>
      </c>
    </row>
    <row r="11" ht="40" customHeight="1" spans="1:7">
      <c r="A11" s="8">
        <v>3</v>
      </c>
      <c r="B11" s="8" t="s">
        <v>18</v>
      </c>
      <c r="C11" s="8" t="s">
        <v>21</v>
      </c>
      <c r="D11" s="8">
        <f>VLOOKUP(C11,'[1]22026护理'!$C$7:$I$12,5,0)</f>
        <v>27.28</v>
      </c>
      <c r="E11" s="8">
        <f>VLOOKUP(C11,'[1]22026护理'!$C$7:$I$12,6,0)</f>
        <v>47.64</v>
      </c>
      <c r="F11" s="8">
        <f t="shared" si="0"/>
        <v>74.92</v>
      </c>
      <c r="G11" s="8" t="s">
        <v>10</v>
      </c>
    </row>
    <row r="12" ht="40" customHeight="1" spans="1:7">
      <c r="A12" s="8">
        <v>4</v>
      </c>
      <c r="B12" s="8" t="s">
        <v>18</v>
      </c>
      <c r="C12" s="8" t="s">
        <v>22</v>
      </c>
      <c r="D12" s="8">
        <f>VLOOKUP(C12,'[1]22026护理'!$C$7:$I$12,5,0)</f>
        <v>26.48</v>
      </c>
      <c r="E12" s="8">
        <f>VLOOKUP(C12,'[1]22026护理'!$C$7:$I$12,6,0)</f>
        <v>47.4</v>
      </c>
      <c r="F12" s="8">
        <f t="shared" si="0"/>
        <v>73.88</v>
      </c>
      <c r="G12" s="8" t="s">
        <v>10</v>
      </c>
    </row>
    <row r="13" ht="40" customHeight="1" spans="1:7">
      <c r="A13" s="8">
        <v>5</v>
      </c>
      <c r="B13" s="8" t="s">
        <v>18</v>
      </c>
      <c r="C13" s="8" t="s">
        <v>23</v>
      </c>
      <c r="D13" s="8">
        <f>VLOOKUP(C13,'[1]22026护理'!$C$7:$I$12,5,0)</f>
        <v>23.96</v>
      </c>
      <c r="E13" s="8">
        <f>VLOOKUP(C13,'[1]22026护理'!$C$7:$I$12,6,0)</f>
        <v>48.72</v>
      </c>
      <c r="F13" s="8">
        <f t="shared" si="0"/>
        <v>72.68</v>
      </c>
      <c r="G13" s="8" t="s">
        <v>10</v>
      </c>
    </row>
    <row r="14" ht="40" customHeight="1" spans="1:7">
      <c r="A14" s="8">
        <v>6</v>
      </c>
      <c r="B14" s="8" t="s">
        <v>18</v>
      </c>
      <c r="C14" s="8" t="s">
        <v>24</v>
      </c>
      <c r="D14" s="8">
        <f>VLOOKUP(C14,'[1]22026护理'!$C$7:$I$12,5,0)</f>
        <v>23.76</v>
      </c>
      <c r="E14" s="8">
        <f>VLOOKUP(C14,'[1]22026护理'!$C$7:$I$12,6,0)</f>
        <v>48.12</v>
      </c>
      <c r="F14" s="8">
        <f t="shared" si="0"/>
        <v>71.88</v>
      </c>
      <c r="G14" s="8" t="s">
        <v>10</v>
      </c>
    </row>
    <row r="15" ht="40" customHeight="1" spans="1:7">
      <c r="A15" s="8">
        <v>1</v>
      </c>
      <c r="B15" s="10" t="s">
        <v>25</v>
      </c>
      <c r="C15" s="11" t="s">
        <v>26</v>
      </c>
      <c r="D15" s="12">
        <f>VLOOKUP(C15,'[1]22027宣传科'!$C$7:$I$9,5,0)</f>
        <v>25.24</v>
      </c>
      <c r="E15" s="8">
        <f>VLOOKUP(C15,'[1]22027宣传科'!$C$7:$I$9,6,0)</f>
        <v>50.16</v>
      </c>
      <c r="F15" s="12">
        <f t="shared" si="0"/>
        <v>75.4</v>
      </c>
      <c r="G15" s="8" t="s">
        <v>10</v>
      </c>
    </row>
    <row r="16" ht="40" customHeight="1" spans="1:7">
      <c r="A16" s="9">
        <v>2</v>
      </c>
      <c r="B16" s="9" t="s">
        <v>25</v>
      </c>
      <c r="C16" s="9" t="s">
        <v>27</v>
      </c>
      <c r="D16" s="9">
        <f>VLOOKUP(C16,'[1]22027宣传科'!$C$7:$I$9,5,0)</f>
        <v>25.52</v>
      </c>
      <c r="E16" s="9">
        <f>VLOOKUP(C16,'[1]22027宣传科'!$C$7:$I$9,6,0)</f>
        <v>46.8</v>
      </c>
      <c r="F16" s="9">
        <f t="shared" si="0"/>
        <v>72.32</v>
      </c>
      <c r="G16" s="9"/>
    </row>
    <row r="17" ht="40" customHeight="1" spans="1:7">
      <c r="A17" s="9">
        <v>3</v>
      </c>
      <c r="B17" s="9" t="s">
        <v>25</v>
      </c>
      <c r="C17" s="9" t="s">
        <v>28</v>
      </c>
      <c r="D17" s="9">
        <f>VLOOKUP(C17,'[1]22027宣传科'!$C$7:$I$9,5,0)</f>
        <v>22</v>
      </c>
      <c r="E17" s="9">
        <f>VLOOKUP(C17,'[1]22027宣传科'!$C$7:$I$9,6,0)</f>
        <v>47.64</v>
      </c>
      <c r="F17" s="9">
        <f t="shared" si="0"/>
        <v>69.64</v>
      </c>
      <c r="G17" s="9"/>
    </row>
    <row r="18" ht="40" customHeight="1" spans="1:7">
      <c r="A18" s="8">
        <v>1</v>
      </c>
      <c r="B18" s="10" t="s">
        <v>29</v>
      </c>
      <c r="C18" s="8" t="s">
        <v>30</v>
      </c>
      <c r="D18" s="8">
        <v>18.36</v>
      </c>
      <c r="E18" s="8">
        <v>48.84</v>
      </c>
      <c r="F18" s="8">
        <f t="shared" si="0"/>
        <v>67.2</v>
      </c>
      <c r="G18" s="8" t="s">
        <v>10</v>
      </c>
    </row>
    <row r="19" ht="40" customHeight="1" spans="1:7">
      <c r="A19" s="9">
        <v>2</v>
      </c>
      <c r="B19" s="9" t="s">
        <v>29</v>
      </c>
      <c r="C19" s="9" t="s">
        <v>31</v>
      </c>
      <c r="D19" s="9">
        <v>12.6</v>
      </c>
      <c r="E19" s="9">
        <v>47.88</v>
      </c>
      <c r="F19" s="9">
        <f t="shared" si="0"/>
        <v>60.48</v>
      </c>
      <c r="G19" s="9"/>
    </row>
  </sheetData>
  <autoFilter ref="A2:G19">
    <extLst/>
  </autoFilter>
  <sortState ref="A15:H17">
    <sortCondition ref="F15:F17" descending="1"/>
  </sortState>
  <mergeCells count="1">
    <mergeCell ref="A1:G1"/>
  </mergeCells>
  <pageMargins left="0.751388888888889" right="0.751388888888889" top="1" bottom="1" header="0.511805555555556" footer="0.511805555555556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dsrmyy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刘玲珊</dc:creator>
  <cp:lastModifiedBy>Administrator</cp:lastModifiedBy>
  <dcterms:created xsi:type="dcterms:W3CDTF">2021-11-30T09:21:00Z</dcterms:created>
  <dcterms:modified xsi:type="dcterms:W3CDTF">2022-06-08T07:18:01Z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EB6C6F7DBC8E4FC1B8441911FF5C6997</vt:lpwstr>
  </property>
</Properties>
</file>